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engin-labs.m.storage.umich.edu\shiuanhs\windat.v2\Documents\"/>
    </mc:Choice>
  </mc:AlternateContent>
  <xr:revisionPtr revIDLastSave="0" documentId="13_ncr:1_{FDEB03C3-F45A-4921-B88E-3D69D5DA076A}" xr6:coauthVersionLast="45" xr6:coauthVersionMax="45" xr10:uidLastSave="{00000000-0000-0000-0000-000000000000}"/>
  <bookViews>
    <workbookView xWindow="-108" yWindow="-108" windowWidth="30936" windowHeight="16896" xr2:uid="{7F286359-1798-42E5-9AE5-8EB2B6A7A66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3" i="1"/>
  <c r="D4" i="1" l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3" i="1"/>
</calcChain>
</file>

<file path=xl/sharedStrings.xml><?xml version="1.0" encoding="utf-8"?>
<sst xmlns="http://schemas.openxmlformats.org/spreadsheetml/2006/main" count="13" uniqueCount="7">
  <si>
    <t>time</t>
  </si>
  <si>
    <t>volume</t>
  </si>
  <si>
    <t>c(mol)</t>
  </si>
  <si>
    <t>%</t>
  </si>
  <si>
    <t>c(mol/m)</t>
  </si>
  <si>
    <t>Constant flux (with cells)</t>
  </si>
  <si>
    <t xml:space="preserve">pure effective diffusion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</si>
</sst>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Normalized</a:t>
            </a:r>
            <a:r>
              <a:rPr lang="en-US" baseline="0"/>
              <a:t> s</a:t>
            </a:r>
            <a:r>
              <a:rPr lang="en-US"/>
              <a:t>ampling efficeincy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Cell membrane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Sheet1!$B$3:$B$42</c:f>
              <c:numCache>
                <c:formatCode>General</c:formatCode>
                <c:ptCount val="40"/>
                <c:pt idx="0">
                  <c:v>0</c:v>
                </c:pt>
                <c:pt idx="1">
                  <c:v>1.25</c:v>
                </c:pt>
                <c:pt idx="2">
                  <c:v>2.5</c:v>
                </c:pt>
                <c:pt idx="3">
                  <c:v>3.75</c:v>
                </c:pt>
                <c:pt idx="4">
                  <c:v>5</c:v>
                </c:pt>
                <c:pt idx="5">
                  <c:v>6.25</c:v>
                </c:pt>
                <c:pt idx="6">
                  <c:v>7.5</c:v>
                </c:pt>
                <c:pt idx="7">
                  <c:v>8.75</c:v>
                </c:pt>
                <c:pt idx="8">
                  <c:v>10</c:v>
                </c:pt>
                <c:pt idx="9">
                  <c:v>11.25</c:v>
                </c:pt>
                <c:pt idx="10">
                  <c:v>12.5</c:v>
                </c:pt>
                <c:pt idx="11">
                  <c:v>13.750000000000002</c:v>
                </c:pt>
                <c:pt idx="12">
                  <c:v>15</c:v>
                </c:pt>
                <c:pt idx="13">
                  <c:v>16.25</c:v>
                </c:pt>
                <c:pt idx="14">
                  <c:v>17.5</c:v>
                </c:pt>
                <c:pt idx="15">
                  <c:v>18.75</c:v>
                </c:pt>
                <c:pt idx="16">
                  <c:v>20</c:v>
                </c:pt>
                <c:pt idx="17">
                  <c:v>21.25</c:v>
                </c:pt>
                <c:pt idx="18">
                  <c:v>22.5</c:v>
                </c:pt>
                <c:pt idx="19">
                  <c:v>23.75</c:v>
                </c:pt>
                <c:pt idx="20">
                  <c:v>25</c:v>
                </c:pt>
                <c:pt idx="21">
                  <c:v>26.25</c:v>
                </c:pt>
                <c:pt idx="22">
                  <c:v>27.500000000000004</c:v>
                </c:pt>
                <c:pt idx="23">
                  <c:v>28.749999999999996</c:v>
                </c:pt>
                <c:pt idx="24">
                  <c:v>30</c:v>
                </c:pt>
                <c:pt idx="25">
                  <c:v>31.25</c:v>
                </c:pt>
                <c:pt idx="26">
                  <c:v>32.5</c:v>
                </c:pt>
                <c:pt idx="27">
                  <c:v>33.75</c:v>
                </c:pt>
                <c:pt idx="28">
                  <c:v>35</c:v>
                </c:pt>
                <c:pt idx="29">
                  <c:v>36.25</c:v>
                </c:pt>
                <c:pt idx="30">
                  <c:v>37.5</c:v>
                </c:pt>
                <c:pt idx="31">
                  <c:v>38.75</c:v>
                </c:pt>
                <c:pt idx="32">
                  <c:v>40</c:v>
                </c:pt>
                <c:pt idx="33">
                  <c:v>41.25</c:v>
                </c:pt>
                <c:pt idx="34">
                  <c:v>42.5</c:v>
                </c:pt>
                <c:pt idx="35">
                  <c:v>43.75</c:v>
                </c:pt>
                <c:pt idx="36">
                  <c:v>45</c:v>
                </c:pt>
                <c:pt idx="37">
                  <c:v>46.25</c:v>
                </c:pt>
                <c:pt idx="38">
                  <c:v>47.5</c:v>
                </c:pt>
                <c:pt idx="39">
                  <c:v>48.75</c:v>
                </c:pt>
              </c:numCache>
            </c:numRef>
          </c:xVal>
          <c:yVal>
            <c:numRef>
              <c:f>Sheet1!$D$3:$D$42</c:f>
              <c:numCache>
                <c:formatCode>0.00E+00</c:formatCode>
                <c:ptCount val="40"/>
                <c:pt idx="0">
                  <c:v>0.99939648898592393</c:v>
                </c:pt>
                <c:pt idx="1">
                  <c:v>1</c:v>
                </c:pt>
                <c:pt idx="2">
                  <c:v>0.999005981859169</c:v>
                </c:pt>
                <c:pt idx="3">
                  <c:v>0.99226085876067238</c:v>
                </c:pt>
                <c:pt idx="4">
                  <c:v>0.95420416422599719</c:v>
                </c:pt>
                <c:pt idx="5">
                  <c:v>0.82856737135452718</c:v>
                </c:pt>
                <c:pt idx="6">
                  <c:v>0.65161439196265336</c:v>
                </c:pt>
                <c:pt idx="7">
                  <c:v>0.50224541597884165</c:v>
                </c:pt>
                <c:pt idx="8">
                  <c:v>0.39890302998029714</c:v>
                </c:pt>
                <c:pt idx="9">
                  <c:v>0.33033352858689674</c:v>
                </c:pt>
                <c:pt idx="10">
                  <c:v>0.27905284271437952</c:v>
                </c:pt>
                <c:pt idx="11">
                  <c:v>0.23769458792622966</c:v>
                </c:pt>
                <c:pt idx="12">
                  <c:v>0.2033477110957275</c:v>
                </c:pt>
                <c:pt idx="13">
                  <c:v>0.17440048280881126</c:v>
                </c:pt>
                <c:pt idx="14">
                  <c:v>0.14977900846690453</c:v>
                </c:pt>
                <c:pt idx="15">
                  <c:v>0.1287040488488915</c:v>
                </c:pt>
                <c:pt idx="16">
                  <c:v>0.11066971972238494</c:v>
                </c:pt>
                <c:pt idx="17">
                  <c:v>9.523226298879954E-2</c:v>
                </c:pt>
                <c:pt idx="18">
                  <c:v>8.1979871132648166E-2</c:v>
                </c:pt>
                <c:pt idx="19">
                  <c:v>7.0584163160977681E-2</c:v>
                </c:pt>
                <c:pt idx="20">
                  <c:v>6.0775334149848238E-2</c:v>
                </c:pt>
                <c:pt idx="21">
                  <c:v>5.2342155244333215E-2</c:v>
                </c:pt>
                <c:pt idx="22">
                  <c:v>4.5107123204998489E-2</c:v>
                </c:pt>
                <c:pt idx="23">
                  <c:v>3.891226014874772E-2</c:v>
                </c:pt>
                <c:pt idx="24">
                  <c:v>3.3620888581216611E-2</c:v>
                </c:pt>
                <c:pt idx="25">
                  <c:v>2.910165610522392E-2</c:v>
                </c:pt>
                <c:pt idx="26">
                  <c:v>2.5239185615137476E-2</c:v>
                </c:pt>
                <c:pt idx="27">
                  <c:v>2.1934075296874168E-2</c:v>
                </c:pt>
                <c:pt idx="28">
                  <c:v>1.9097573530716935E-2</c:v>
                </c:pt>
                <c:pt idx="29">
                  <c:v>1.6657969007934394E-2</c:v>
                </c:pt>
                <c:pt idx="30">
                  <c:v>1.4559525711344234E-2</c:v>
                </c:pt>
                <c:pt idx="31">
                  <c:v>1.2752542733904894E-2</c:v>
                </c:pt>
                <c:pt idx="32">
                  <c:v>1.1195839324067666E-2</c:v>
                </c:pt>
                <c:pt idx="33">
                  <c:v>9.8375845359177806E-3</c:v>
                </c:pt>
                <c:pt idx="34">
                  <c:v>8.6639331167793817E-3</c:v>
                </c:pt>
                <c:pt idx="35">
                  <c:v>7.6473720645401783E-3</c:v>
                </c:pt>
                <c:pt idx="36">
                  <c:v>6.7745886362426113E-3</c:v>
                </c:pt>
                <c:pt idx="37">
                  <c:v>6.0233949269574176E-3</c:v>
                </c:pt>
                <c:pt idx="38">
                  <c:v>5.3707155155581585E-3</c:v>
                </c:pt>
                <c:pt idx="39">
                  <c:v>4.813177840495589E-3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E11-4E3D-97EA-B2DFDBB31D8B}"/>
            </c:ext>
          </c:extLst>
        </c:ser>
        <c:ser>
          <c:idx val="1"/>
          <c:order val="1"/>
          <c:tx>
            <c:v>Coated silicon nitrite membrane control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Sheet1!$H$3:$H$43</c:f>
              <c:numCache>
                <c:formatCode>General</c:formatCode>
                <c:ptCount val="41"/>
                <c:pt idx="0">
                  <c:v>0</c:v>
                </c:pt>
                <c:pt idx="1">
                  <c:v>1.25</c:v>
                </c:pt>
                <c:pt idx="2">
                  <c:v>2.5</c:v>
                </c:pt>
                <c:pt idx="3">
                  <c:v>3.75</c:v>
                </c:pt>
                <c:pt idx="4">
                  <c:v>5</c:v>
                </c:pt>
                <c:pt idx="5">
                  <c:v>6.25</c:v>
                </c:pt>
                <c:pt idx="6">
                  <c:v>7.5</c:v>
                </c:pt>
                <c:pt idx="7">
                  <c:v>8.75</c:v>
                </c:pt>
                <c:pt idx="8">
                  <c:v>10</c:v>
                </c:pt>
                <c:pt idx="9">
                  <c:v>11.25</c:v>
                </c:pt>
                <c:pt idx="10">
                  <c:v>12.5</c:v>
                </c:pt>
                <c:pt idx="11">
                  <c:v>13.750000000000002</c:v>
                </c:pt>
                <c:pt idx="12">
                  <c:v>15</c:v>
                </c:pt>
                <c:pt idx="13">
                  <c:v>16.25</c:v>
                </c:pt>
                <c:pt idx="14">
                  <c:v>17.5</c:v>
                </c:pt>
                <c:pt idx="15">
                  <c:v>18.75</c:v>
                </c:pt>
                <c:pt idx="16">
                  <c:v>20</c:v>
                </c:pt>
                <c:pt idx="17">
                  <c:v>21.25</c:v>
                </c:pt>
                <c:pt idx="18">
                  <c:v>22.5</c:v>
                </c:pt>
                <c:pt idx="19">
                  <c:v>23.75</c:v>
                </c:pt>
                <c:pt idx="20">
                  <c:v>25</c:v>
                </c:pt>
                <c:pt idx="21">
                  <c:v>26.25</c:v>
                </c:pt>
                <c:pt idx="22">
                  <c:v>27.500000000000004</c:v>
                </c:pt>
                <c:pt idx="23">
                  <c:v>28.749999999999996</c:v>
                </c:pt>
                <c:pt idx="24">
                  <c:v>30</c:v>
                </c:pt>
                <c:pt idx="25">
                  <c:v>31.25</c:v>
                </c:pt>
                <c:pt idx="26">
                  <c:v>32.5</c:v>
                </c:pt>
                <c:pt idx="27">
                  <c:v>33.75</c:v>
                </c:pt>
                <c:pt idx="28">
                  <c:v>35</c:v>
                </c:pt>
                <c:pt idx="29">
                  <c:v>36.25</c:v>
                </c:pt>
                <c:pt idx="30">
                  <c:v>37.5</c:v>
                </c:pt>
                <c:pt idx="31">
                  <c:v>38.75</c:v>
                </c:pt>
                <c:pt idx="32">
                  <c:v>40</c:v>
                </c:pt>
                <c:pt idx="33">
                  <c:v>41.25</c:v>
                </c:pt>
                <c:pt idx="34">
                  <c:v>42.5</c:v>
                </c:pt>
                <c:pt idx="35">
                  <c:v>43.75</c:v>
                </c:pt>
                <c:pt idx="36">
                  <c:v>45</c:v>
                </c:pt>
                <c:pt idx="37">
                  <c:v>46.25</c:v>
                </c:pt>
                <c:pt idx="38">
                  <c:v>47.5</c:v>
                </c:pt>
                <c:pt idx="39">
                  <c:v>48.75</c:v>
                </c:pt>
                <c:pt idx="40">
                  <c:v>50</c:v>
                </c:pt>
              </c:numCache>
            </c:numRef>
          </c:xVal>
          <c:yVal>
            <c:numRef>
              <c:f>Sheet1!$F$3:$F$43</c:f>
              <c:numCache>
                <c:formatCode>0.00E+00</c:formatCode>
                <c:ptCount val="41"/>
                <c:pt idx="0">
                  <c:v>0.99832290362953691</c:v>
                </c:pt>
                <c:pt idx="1">
                  <c:v>0.99962453066332912</c:v>
                </c:pt>
                <c:pt idx="2">
                  <c:v>0.99988735919899874</c:v>
                </c:pt>
                <c:pt idx="3">
                  <c:v>0.9913391739674593</c:v>
                </c:pt>
                <c:pt idx="4">
                  <c:v>0.94808510638297872</c:v>
                </c:pt>
                <c:pt idx="5">
                  <c:v>0.83125156445556947</c:v>
                </c:pt>
                <c:pt idx="6">
                  <c:v>0.66628285356695871</c:v>
                </c:pt>
                <c:pt idx="7">
                  <c:v>0.51954943679599497</c:v>
                </c:pt>
                <c:pt idx="8">
                  <c:v>0.41515644555694614</c:v>
                </c:pt>
                <c:pt idx="9">
                  <c:v>0.34424280350438047</c:v>
                </c:pt>
                <c:pt idx="10">
                  <c:v>0.2917772215269086</c:v>
                </c:pt>
                <c:pt idx="11">
                  <c:v>0.24942428035043804</c:v>
                </c:pt>
                <c:pt idx="12">
                  <c:v>0.21468085106382978</c:v>
                </c:pt>
                <c:pt idx="13">
                  <c:v>0.18556946182728409</c:v>
                </c:pt>
                <c:pt idx="14">
                  <c:v>0.16080100125156446</c:v>
                </c:pt>
                <c:pt idx="15">
                  <c:v>0.13962453066332917</c:v>
                </c:pt>
                <c:pt idx="16">
                  <c:v>0.12153692115143928</c:v>
                </c:pt>
                <c:pt idx="17">
                  <c:v>0.10584105131414268</c:v>
                </c:pt>
                <c:pt idx="18">
                  <c:v>9.2306633291614523E-2</c:v>
                </c:pt>
                <c:pt idx="19">
                  <c:v>8.0669586983729655E-2</c:v>
                </c:pt>
                <c:pt idx="20">
                  <c:v>7.0493116395494368E-2</c:v>
                </c:pt>
                <c:pt idx="21">
                  <c:v>6.1733416770963702E-2</c:v>
                </c:pt>
                <c:pt idx="22">
                  <c:v>5.4176470588235291E-2</c:v>
                </c:pt>
                <c:pt idx="23">
                  <c:v>4.7574468085106375E-2</c:v>
                </c:pt>
                <c:pt idx="24">
                  <c:v>4.1896120150187732E-2</c:v>
                </c:pt>
                <c:pt idx="25">
                  <c:v>3.6993742177722153E-2</c:v>
                </c:pt>
                <c:pt idx="26">
                  <c:v>3.2724655819774719E-2</c:v>
                </c:pt>
                <c:pt idx="27">
                  <c:v>2.9061326658322902E-2</c:v>
                </c:pt>
                <c:pt idx="28">
                  <c:v>2.5902377972465584E-2</c:v>
                </c:pt>
                <c:pt idx="29">
                  <c:v>2.3155193992490612E-2</c:v>
                </c:pt>
                <c:pt idx="30">
                  <c:v>2.0794743429286607E-2</c:v>
                </c:pt>
                <c:pt idx="31">
                  <c:v>1.8754693366708385E-2</c:v>
                </c:pt>
                <c:pt idx="32">
                  <c:v>1.6927409261576969E-2</c:v>
                </c:pt>
                <c:pt idx="33">
                  <c:v>1.5327909887359199E-2</c:v>
                </c:pt>
                <c:pt idx="34">
                  <c:v>1.3957446808510637E-2</c:v>
                </c:pt>
                <c:pt idx="35">
                  <c:v>1.2734668335419273E-2</c:v>
                </c:pt>
                <c:pt idx="36">
                  <c:v>1.1687984981226533E-2</c:v>
                </c:pt>
                <c:pt idx="37">
                  <c:v>1.0825406758448059E-2</c:v>
                </c:pt>
                <c:pt idx="38">
                  <c:v>1.0037797246558197E-2</c:v>
                </c:pt>
                <c:pt idx="39">
                  <c:v>9.3624530663329163E-3</c:v>
                </c:pt>
                <c:pt idx="40">
                  <c:v>8.8087609511889858E-3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C73-44F0-815A-BE64E9F573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5405888"/>
        <c:axId val="1806499120"/>
      </c:scatterChart>
      <c:valAx>
        <c:axId val="2055405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Volume</a:t>
                </a:r>
                <a:r>
                  <a:rPr lang="en-US" baseline="0"/>
                  <a:t> extracted (ul)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6499120"/>
        <c:crosses val="autoZero"/>
        <c:crossBetween val="midCat"/>
      </c:valAx>
      <c:valAx>
        <c:axId val="180649912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Normalized residual analyte</a:t>
                </a:r>
                <a:r>
                  <a:rPr lang="en-US" baseline="0"/>
                  <a:t> in bottom chamber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5405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Concentration</a:t>
            </a:r>
            <a:r>
              <a:rPr lang="en-US" baseline="0"/>
              <a:t> at sampling port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Cell membrane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Sheet1!$H$3:$H$43</c:f>
              <c:numCache>
                <c:formatCode>General</c:formatCode>
                <c:ptCount val="41"/>
                <c:pt idx="0">
                  <c:v>0</c:v>
                </c:pt>
                <c:pt idx="1">
                  <c:v>1.25</c:v>
                </c:pt>
                <c:pt idx="2">
                  <c:v>2.5</c:v>
                </c:pt>
                <c:pt idx="3">
                  <c:v>3.75</c:v>
                </c:pt>
                <c:pt idx="4">
                  <c:v>5</c:v>
                </c:pt>
                <c:pt idx="5">
                  <c:v>6.25</c:v>
                </c:pt>
                <c:pt idx="6">
                  <c:v>7.5</c:v>
                </c:pt>
                <c:pt idx="7">
                  <c:v>8.75</c:v>
                </c:pt>
                <c:pt idx="8">
                  <c:v>10</c:v>
                </c:pt>
                <c:pt idx="9">
                  <c:v>11.25</c:v>
                </c:pt>
                <c:pt idx="10">
                  <c:v>12.5</c:v>
                </c:pt>
                <c:pt idx="11">
                  <c:v>13.750000000000002</c:v>
                </c:pt>
                <c:pt idx="12">
                  <c:v>15</c:v>
                </c:pt>
                <c:pt idx="13">
                  <c:v>16.25</c:v>
                </c:pt>
                <c:pt idx="14">
                  <c:v>17.5</c:v>
                </c:pt>
                <c:pt idx="15">
                  <c:v>18.75</c:v>
                </c:pt>
                <c:pt idx="16">
                  <c:v>20</c:v>
                </c:pt>
                <c:pt idx="17">
                  <c:v>21.25</c:v>
                </c:pt>
                <c:pt idx="18">
                  <c:v>22.5</c:v>
                </c:pt>
                <c:pt idx="19">
                  <c:v>23.75</c:v>
                </c:pt>
                <c:pt idx="20">
                  <c:v>25</c:v>
                </c:pt>
                <c:pt idx="21">
                  <c:v>26.25</c:v>
                </c:pt>
                <c:pt idx="22">
                  <c:v>27.500000000000004</c:v>
                </c:pt>
                <c:pt idx="23">
                  <c:v>28.749999999999996</c:v>
                </c:pt>
                <c:pt idx="24">
                  <c:v>30</c:v>
                </c:pt>
                <c:pt idx="25">
                  <c:v>31.25</c:v>
                </c:pt>
                <c:pt idx="26">
                  <c:v>32.5</c:v>
                </c:pt>
                <c:pt idx="27">
                  <c:v>33.75</c:v>
                </c:pt>
                <c:pt idx="28">
                  <c:v>35</c:v>
                </c:pt>
                <c:pt idx="29">
                  <c:v>36.25</c:v>
                </c:pt>
                <c:pt idx="30">
                  <c:v>37.5</c:v>
                </c:pt>
                <c:pt idx="31">
                  <c:v>38.75</c:v>
                </c:pt>
                <c:pt idx="32">
                  <c:v>40</c:v>
                </c:pt>
                <c:pt idx="33">
                  <c:v>41.25</c:v>
                </c:pt>
                <c:pt idx="34">
                  <c:v>42.5</c:v>
                </c:pt>
                <c:pt idx="35">
                  <c:v>43.75</c:v>
                </c:pt>
                <c:pt idx="36">
                  <c:v>45</c:v>
                </c:pt>
                <c:pt idx="37">
                  <c:v>46.25</c:v>
                </c:pt>
                <c:pt idx="38">
                  <c:v>47.5</c:v>
                </c:pt>
                <c:pt idx="39">
                  <c:v>48.75</c:v>
                </c:pt>
                <c:pt idx="40">
                  <c:v>50</c:v>
                </c:pt>
              </c:numCache>
            </c:numRef>
          </c:xVal>
          <c:yVal>
            <c:numRef>
              <c:f>Sheet1!$I$3:$I$43</c:f>
              <c:numCache>
                <c:formatCode>0.00E+00</c:formatCode>
                <c:ptCount val="41"/>
                <c:pt idx="0">
                  <c:v>1.0307999999999999E-14</c:v>
                </c:pt>
                <c:pt idx="1">
                  <c:v>1.2101000000000001E-12</c:v>
                </c:pt>
                <c:pt idx="2">
                  <c:v>2.2324E-10</c:v>
                </c:pt>
                <c:pt idx="3">
                  <c:v>3.2111999999999998E-9</c:v>
                </c:pt>
                <c:pt idx="4">
                  <c:v>1.8498999999999999E-8</c:v>
                </c:pt>
                <c:pt idx="5">
                  <c:v>4.6904000000000001E-8</c:v>
                </c:pt>
                <c:pt idx="6">
                  <c:v>5.2218999999999999E-8</c:v>
                </c:pt>
                <c:pt idx="7">
                  <c:v>4.2279999999999999E-8</c:v>
                </c:pt>
                <c:pt idx="8">
                  <c:v>2.9419E-8</c:v>
                </c:pt>
                <c:pt idx="9">
                  <c:v>2.1457000000000001E-8</c:v>
                </c:pt>
                <c:pt idx="10">
                  <c:v>1.7578E-8</c:v>
                </c:pt>
                <c:pt idx="11">
                  <c:v>1.5046000000000001E-8</c:v>
                </c:pt>
                <c:pt idx="12">
                  <c:v>1.3005E-8</c:v>
                </c:pt>
                <c:pt idx="13">
                  <c:v>1.1341E-8</c:v>
                </c:pt>
                <c:pt idx="14">
                  <c:v>9.9897999999999996E-9</c:v>
                </c:pt>
                <c:pt idx="15">
                  <c:v>8.8491000000000008E-9</c:v>
                </c:pt>
                <c:pt idx="16">
                  <c:v>7.8518000000000005E-9</c:v>
                </c:pt>
                <c:pt idx="17">
                  <c:v>6.9660999999999998E-9</c:v>
                </c:pt>
                <c:pt idx="18">
                  <c:v>6.1803000000000003E-9</c:v>
                </c:pt>
                <c:pt idx="19">
                  <c:v>5.4817999999999998E-9</c:v>
                </c:pt>
                <c:pt idx="20">
                  <c:v>4.8557999999999997E-9</c:v>
                </c:pt>
                <c:pt idx="21">
                  <c:v>4.2901999999999999E-9</c:v>
                </c:pt>
                <c:pt idx="22">
                  <c:v>3.7790000000000003E-9</c:v>
                </c:pt>
                <c:pt idx="23">
                  <c:v>3.3206999999999999E-9</c:v>
                </c:pt>
                <c:pt idx="24">
                  <c:v>2.9147999999999999E-9</c:v>
                </c:pt>
                <c:pt idx="25">
                  <c:v>2.5586999999999999E-9</c:v>
                </c:pt>
                <c:pt idx="26">
                  <c:v>2.2476E-9</c:v>
                </c:pt>
                <c:pt idx="27">
                  <c:v>1.9759000000000002E-9</c:v>
                </c:pt>
                <c:pt idx="28">
                  <c:v>1.7375E-9</c:v>
                </c:pt>
                <c:pt idx="29">
                  <c:v>1.5278E-9</c:v>
                </c:pt>
                <c:pt idx="30">
                  <c:v>1.3431E-9</c:v>
                </c:pt>
                <c:pt idx="31">
                  <c:v>1.1802999999999999E-9</c:v>
                </c:pt>
                <c:pt idx="32">
                  <c:v>1.0366999999999999E-9</c:v>
                </c:pt>
                <c:pt idx="33">
                  <c:v>9.1025000000000004E-10</c:v>
                </c:pt>
                <c:pt idx="34">
                  <c:v>7.9964000000000004E-10</c:v>
                </c:pt>
                <c:pt idx="35">
                  <c:v>7.0091000000000001E-10</c:v>
                </c:pt>
                <c:pt idx="36">
                  <c:v>6.1409999999999998E-10</c:v>
                </c:pt>
                <c:pt idx="37">
                  <c:v>5.3794999999999999E-10</c:v>
                </c:pt>
                <c:pt idx="38">
                  <c:v>4.7090999999999998E-10</c:v>
                </c:pt>
                <c:pt idx="39">
                  <c:v>4.1271000000000002E-10</c:v>
                </c:pt>
                <c:pt idx="40">
                  <c:v>3.6150999999999997E-10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326-4056-B440-1FD83718B015}"/>
            </c:ext>
          </c:extLst>
        </c:ser>
        <c:ser>
          <c:idx val="1"/>
          <c:order val="1"/>
          <c:tx>
            <c:v>Coated silicon nitrite membrane control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Sheet1!$H$3:$H$43</c:f>
              <c:numCache>
                <c:formatCode>General</c:formatCode>
                <c:ptCount val="41"/>
                <c:pt idx="0">
                  <c:v>0</c:v>
                </c:pt>
                <c:pt idx="1">
                  <c:v>1.25</c:v>
                </c:pt>
                <c:pt idx="2">
                  <c:v>2.5</c:v>
                </c:pt>
                <c:pt idx="3">
                  <c:v>3.75</c:v>
                </c:pt>
                <c:pt idx="4">
                  <c:v>5</c:v>
                </c:pt>
                <c:pt idx="5">
                  <c:v>6.25</c:v>
                </c:pt>
                <c:pt idx="6">
                  <c:v>7.5</c:v>
                </c:pt>
                <c:pt idx="7">
                  <c:v>8.75</c:v>
                </c:pt>
                <c:pt idx="8">
                  <c:v>10</c:v>
                </c:pt>
                <c:pt idx="9">
                  <c:v>11.25</c:v>
                </c:pt>
                <c:pt idx="10">
                  <c:v>12.5</c:v>
                </c:pt>
                <c:pt idx="11">
                  <c:v>13.750000000000002</c:v>
                </c:pt>
                <c:pt idx="12">
                  <c:v>15</c:v>
                </c:pt>
                <c:pt idx="13">
                  <c:v>16.25</c:v>
                </c:pt>
                <c:pt idx="14">
                  <c:v>17.5</c:v>
                </c:pt>
                <c:pt idx="15">
                  <c:v>18.75</c:v>
                </c:pt>
                <c:pt idx="16">
                  <c:v>20</c:v>
                </c:pt>
                <c:pt idx="17">
                  <c:v>21.25</c:v>
                </c:pt>
                <c:pt idx="18">
                  <c:v>22.5</c:v>
                </c:pt>
                <c:pt idx="19">
                  <c:v>23.75</c:v>
                </c:pt>
                <c:pt idx="20">
                  <c:v>25</c:v>
                </c:pt>
                <c:pt idx="21">
                  <c:v>26.25</c:v>
                </c:pt>
                <c:pt idx="22">
                  <c:v>27.500000000000004</c:v>
                </c:pt>
                <c:pt idx="23">
                  <c:v>28.749999999999996</c:v>
                </c:pt>
                <c:pt idx="24">
                  <c:v>30</c:v>
                </c:pt>
                <c:pt idx="25">
                  <c:v>31.25</c:v>
                </c:pt>
                <c:pt idx="26">
                  <c:v>32.5</c:v>
                </c:pt>
                <c:pt idx="27">
                  <c:v>33.75</c:v>
                </c:pt>
                <c:pt idx="28">
                  <c:v>35</c:v>
                </c:pt>
                <c:pt idx="29">
                  <c:v>36.25</c:v>
                </c:pt>
                <c:pt idx="30">
                  <c:v>37.5</c:v>
                </c:pt>
                <c:pt idx="31">
                  <c:v>38.75</c:v>
                </c:pt>
                <c:pt idx="32">
                  <c:v>40</c:v>
                </c:pt>
                <c:pt idx="33">
                  <c:v>41.25</c:v>
                </c:pt>
                <c:pt idx="34">
                  <c:v>42.5</c:v>
                </c:pt>
                <c:pt idx="35">
                  <c:v>43.75</c:v>
                </c:pt>
                <c:pt idx="36">
                  <c:v>45</c:v>
                </c:pt>
                <c:pt idx="37">
                  <c:v>46.25</c:v>
                </c:pt>
                <c:pt idx="38">
                  <c:v>47.5</c:v>
                </c:pt>
                <c:pt idx="39">
                  <c:v>48.75</c:v>
                </c:pt>
                <c:pt idx="40">
                  <c:v>50</c:v>
                </c:pt>
              </c:numCache>
            </c:numRef>
          </c:xVal>
          <c:yVal>
            <c:numRef>
              <c:f>Sheet1!$J$3:$J$43</c:f>
              <c:numCache>
                <c:formatCode>0.00E+00</c:formatCode>
                <c:ptCount val="41"/>
                <c:pt idx="0">
                  <c:v>3.6177000000000001E-14</c:v>
                </c:pt>
                <c:pt idx="1">
                  <c:v>4.3336E-12</c:v>
                </c:pt>
                <c:pt idx="2">
                  <c:v>5.3565999999999999E-10</c:v>
                </c:pt>
                <c:pt idx="3">
                  <c:v>6.1049999999999999E-9</c:v>
                </c:pt>
                <c:pt idx="4">
                  <c:v>2.7415000000000001E-8</c:v>
                </c:pt>
                <c:pt idx="5">
                  <c:v>6.0804000000000006E-8</c:v>
                </c:pt>
                <c:pt idx="6">
                  <c:v>7.1171999999999997E-8</c:v>
                </c:pt>
                <c:pt idx="7">
                  <c:v>5.8240999999999999E-8</c:v>
                </c:pt>
                <c:pt idx="8">
                  <c:v>4.2086999999999998E-8</c:v>
                </c:pt>
                <c:pt idx="9">
                  <c:v>3.2013999999999998E-8</c:v>
                </c:pt>
                <c:pt idx="10">
                  <c:v>2.6297E-8</c:v>
                </c:pt>
                <c:pt idx="11">
                  <c:v>2.2145000000000001E-8</c:v>
                </c:pt>
                <c:pt idx="12">
                  <c:v>1.9061000000000001E-8</c:v>
                </c:pt>
                <c:pt idx="13">
                  <c:v>1.6717E-8</c:v>
                </c:pt>
                <c:pt idx="14">
                  <c:v>1.4806E-8</c:v>
                </c:pt>
                <c:pt idx="15">
                  <c:v>1.3121E-8</c:v>
                </c:pt>
                <c:pt idx="16">
                  <c:v>1.1589E-8</c:v>
                </c:pt>
                <c:pt idx="17">
                  <c:v>1.0235E-8</c:v>
                </c:pt>
                <c:pt idx="18">
                  <c:v>9.0468999999999994E-9</c:v>
                </c:pt>
                <c:pt idx="19">
                  <c:v>8.0052000000000004E-9</c:v>
                </c:pt>
                <c:pt idx="20">
                  <c:v>7.0798000000000003E-9</c:v>
                </c:pt>
                <c:pt idx="21">
                  <c:v>6.2657E-9</c:v>
                </c:pt>
                <c:pt idx="22">
                  <c:v>5.5454999999999999E-9</c:v>
                </c:pt>
                <c:pt idx="23">
                  <c:v>4.9002999999999997E-9</c:v>
                </c:pt>
                <c:pt idx="24">
                  <c:v>4.3286000000000001E-9</c:v>
                </c:pt>
                <c:pt idx="25">
                  <c:v>3.8199999999999996E-9</c:v>
                </c:pt>
                <c:pt idx="26">
                  <c:v>3.3665999999999999E-9</c:v>
                </c:pt>
                <c:pt idx="27">
                  <c:v>2.9668000000000001E-9</c:v>
                </c:pt>
                <c:pt idx="28">
                  <c:v>2.6145E-9</c:v>
                </c:pt>
                <c:pt idx="29">
                  <c:v>2.3032000000000001E-9</c:v>
                </c:pt>
                <c:pt idx="30">
                  <c:v>2.0312999999999998E-9</c:v>
                </c:pt>
                <c:pt idx="31">
                  <c:v>1.7936000000000001E-9</c:v>
                </c:pt>
                <c:pt idx="32">
                  <c:v>1.5802E-9</c:v>
                </c:pt>
                <c:pt idx="33">
                  <c:v>1.3924000000000001E-9</c:v>
                </c:pt>
                <c:pt idx="34">
                  <c:v>1.2304E-9</c:v>
                </c:pt>
                <c:pt idx="35">
                  <c:v>1.0843000000000001E-9</c:v>
                </c:pt>
                <c:pt idx="36">
                  <c:v>9.5776000000000001E-10</c:v>
                </c:pt>
                <c:pt idx="37">
                  <c:v>8.5156999999999999E-10</c:v>
                </c:pt>
                <c:pt idx="38">
                  <c:v>7.5436999999999995E-10</c:v>
                </c:pt>
                <c:pt idx="39">
                  <c:v>6.7005999999999996E-10</c:v>
                </c:pt>
                <c:pt idx="40">
                  <c:v>5.9962000000000004E-10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5C4-424C-81A6-421D06DD8F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202640"/>
        <c:axId val="1657385744"/>
      </c:scatterChart>
      <c:valAx>
        <c:axId val="1960202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Volume extracted (ul)</a:t>
                </a:r>
                <a:endParaRPr lang="en-US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7385744"/>
        <c:crosses val="autoZero"/>
        <c:crossBetween val="midCat"/>
      </c:valAx>
      <c:valAx>
        <c:axId val="165738574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integration at outlet surface (mol/m)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02026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236220</xdr:colOff>
      <xdr:row>0</xdr:row>
      <xdr:rowOff>68580</xdr:rowOff>
    </xdr:from>
    <xdr:to>
      <xdr:col>22</xdr:col>
      <xdr:colOff>487680</xdr:colOff>
      <xdr:row>23</xdr:row>
      <xdr:rowOff>19050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6D570F8-EFC6-4EBC-BC55-CC41EF59F44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236220</xdr:colOff>
      <xdr:row>23</xdr:row>
      <xdr:rowOff>64770</xdr:rowOff>
    </xdr:from>
    <xdr:to>
      <xdr:col>22</xdr:col>
      <xdr:colOff>495300</xdr:colOff>
      <xdr:row>46</xdr:row>
      <xdr:rowOff>22860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58815C-A540-4A8C-B76D-48EACDF7D5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7FB129-19DB-4E1A-837B-83E04902FDE8}">
  <dimension ref="A1:J43"/>
  <sheetViews>
    <sheetView tabSelected="1" workbookViewId="0">
      <selection activeCell="Y14" sqref="Y13:Y14"/>
    </sheetView>
  </sheetViews>
  <sheetFormatPr defaultRowHeight="14.4" x14ac:dyDescent="0.3"/>
  <cols>
    <col min="4" max="4" width="15.77734375" customWidth="1"/>
    <col min="6" max="6" width="18.77734375" customWidth="1"/>
    <col min="9" max="9" width="21.6640625" customWidth="1"/>
    <col min="10" max="10" width="22.44140625" customWidth="1"/>
    <col min="11" max="11" width="8.88671875" customWidth="1"/>
  </cols>
  <sheetData>
    <row r="1" spans="1:10" x14ac:dyDescent="0.3">
      <c r="C1" s="2" t="s">
        <v>5</v>
      </c>
      <c r="D1" s="2"/>
      <c r="E1" s="2" t="s">
        <v>6</v>
      </c>
      <c r="F1" s="2"/>
      <c r="I1" t="s">
        <v>5</v>
      </c>
      <c r="J1" t="s">
        <v>6</v>
      </c>
    </row>
    <row r="2" spans="1:10" x14ac:dyDescent="0.3">
      <c r="A2" t="s">
        <v>0</v>
      </c>
      <c r="B2" t="s">
        <v>1</v>
      </c>
      <c r="C2" t="s">
        <v>2</v>
      </c>
      <c r="D2" t="s">
        <v>3</v>
      </c>
      <c r="E2" t="s">
        <v>2</v>
      </c>
      <c r="F2" t="s">
        <v>3</v>
      </c>
      <c r="H2" t="s">
        <v>1</v>
      </c>
      <c r="I2" t="s">
        <v>4</v>
      </c>
      <c r="J2" t="s">
        <v>4</v>
      </c>
    </row>
    <row r="3" spans="1:10" x14ac:dyDescent="0.3">
      <c r="A3">
        <v>0</v>
      </c>
      <c r="B3">
        <f>A3*12.5</f>
        <v>0</v>
      </c>
      <c r="C3" s="1">
        <v>5.6302999999999997E-10</v>
      </c>
      <c r="D3" s="1">
        <f>C3/0.00000000056337</f>
        <v>0.99939648898592393</v>
      </c>
      <c r="E3" s="1">
        <v>7.9766000000000001E-10</v>
      </c>
      <c r="F3" s="1">
        <f>E3/0.000000000799</f>
        <v>0.99832290362953691</v>
      </c>
      <c r="G3" s="1"/>
      <c r="H3">
        <v>0</v>
      </c>
      <c r="I3" s="1">
        <v>1.0307999999999999E-14</v>
      </c>
      <c r="J3" s="1">
        <v>3.6177000000000001E-14</v>
      </c>
    </row>
    <row r="4" spans="1:10" x14ac:dyDescent="0.3">
      <c r="A4">
        <v>0.1</v>
      </c>
      <c r="B4">
        <f>A4*12.5</f>
        <v>1.25</v>
      </c>
      <c r="C4" s="1">
        <v>5.6336999999999999E-10</v>
      </c>
      <c r="D4" s="1">
        <f>C4/0.00000000056337</f>
        <v>1</v>
      </c>
      <c r="E4" s="1">
        <v>7.9870000000000004E-10</v>
      </c>
      <c r="F4" s="1">
        <f t="shared" ref="F4:F42" si="0">E4/0.000000000799</f>
        <v>0.99962453066332912</v>
      </c>
      <c r="G4" s="1"/>
      <c r="H4">
        <v>1.25</v>
      </c>
      <c r="I4" s="1">
        <v>1.2101000000000001E-12</v>
      </c>
      <c r="J4" s="1">
        <v>4.3336E-12</v>
      </c>
    </row>
    <row r="5" spans="1:10" x14ac:dyDescent="0.3">
      <c r="A5">
        <v>0.2</v>
      </c>
      <c r="B5">
        <f>A5*12.5</f>
        <v>2.5</v>
      </c>
      <c r="C5" s="1">
        <v>5.6281000000000004E-10</v>
      </c>
      <c r="D5" s="1">
        <f>C5/0.00000000056337</f>
        <v>0.999005981859169</v>
      </c>
      <c r="E5" s="1">
        <v>7.9890999999999998E-10</v>
      </c>
      <c r="F5" s="1">
        <f t="shared" si="0"/>
        <v>0.99988735919899874</v>
      </c>
      <c r="G5" s="1"/>
      <c r="H5">
        <v>2.5</v>
      </c>
      <c r="I5" s="1">
        <v>2.2324E-10</v>
      </c>
      <c r="J5" s="1">
        <v>5.3565999999999999E-10</v>
      </c>
    </row>
    <row r="6" spans="1:10" x14ac:dyDescent="0.3">
      <c r="A6">
        <v>0.3</v>
      </c>
      <c r="B6">
        <f>A6*12.5</f>
        <v>3.75</v>
      </c>
      <c r="C6" s="1">
        <v>5.5901000000000002E-10</v>
      </c>
      <c r="D6" s="1">
        <f>C6/0.00000000056337</f>
        <v>0.99226085876067238</v>
      </c>
      <c r="E6" s="1">
        <v>7.9208000000000002E-10</v>
      </c>
      <c r="F6" s="1">
        <f t="shared" si="0"/>
        <v>0.9913391739674593</v>
      </c>
      <c r="G6" s="1"/>
      <c r="H6">
        <v>3.75</v>
      </c>
      <c r="I6" s="1">
        <v>3.2111999999999998E-9</v>
      </c>
      <c r="J6" s="1">
        <v>6.1049999999999999E-9</v>
      </c>
    </row>
    <row r="7" spans="1:10" x14ac:dyDescent="0.3">
      <c r="A7">
        <v>0.4</v>
      </c>
      <c r="B7">
        <f>A7*12.5</f>
        <v>5</v>
      </c>
      <c r="C7" s="1">
        <v>5.3757000000000004E-10</v>
      </c>
      <c r="D7" s="1">
        <f>C7/0.00000000056337</f>
        <v>0.95420416422599719</v>
      </c>
      <c r="E7" s="1">
        <v>7.5751999999999999E-10</v>
      </c>
      <c r="F7" s="1">
        <f t="shared" si="0"/>
        <v>0.94808510638297872</v>
      </c>
      <c r="G7" s="1"/>
      <c r="H7">
        <v>5</v>
      </c>
      <c r="I7" s="1">
        <v>1.8498999999999999E-8</v>
      </c>
      <c r="J7" s="1">
        <v>2.7415000000000001E-8</v>
      </c>
    </row>
    <row r="8" spans="1:10" x14ac:dyDescent="0.3">
      <c r="A8">
        <v>0.5</v>
      </c>
      <c r="B8">
        <f>A8*12.5</f>
        <v>6.25</v>
      </c>
      <c r="C8" s="1">
        <v>4.6679E-10</v>
      </c>
      <c r="D8" s="1">
        <f>C8/0.00000000056337</f>
        <v>0.82856737135452718</v>
      </c>
      <c r="E8" s="1">
        <v>6.6416999999999999E-10</v>
      </c>
      <c r="F8" s="1">
        <f t="shared" si="0"/>
        <v>0.83125156445556947</v>
      </c>
      <c r="G8" s="1"/>
      <c r="H8">
        <v>6.25</v>
      </c>
      <c r="I8" s="1">
        <v>4.6904000000000001E-8</v>
      </c>
      <c r="J8" s="1">
        <v>6.0804000000000006E-8</v>
      </c>
    </row>
    <row r="9" spans="1:10" x14ac:dyDescent="0.3">
      <c r="A9">
        <v>0.6</v>
      </c>
      <c r="B9">
        <f>A9*12.5</f>
        <v>7.5</v>
      </c>
      <c r="C9" s="1">
        <v>3.671E-10</v>
      </c>
      <c r="D9" s="1">
        <f>C9/0.00000000056337</f>
        <v>0.65161439196265336</v>
      </c>
      <c r="E9" s="1">
        <v>5.3236000000000001E-10</v>
      </c>
      <c r="F9" s="1">
        <f t="shared" si="0"/>
        <v>0.66628285356695871</v>
      </c>
      <c r="G9" s="1"/>
      <c r="H9">
        <v>7.5</v>
      </c>
      <c r="I9" s="1">
        <v>5.2218999999999999E-8</v>
      </c>
      <c r="J9" s="1">
        <v>7.1171999999999997E-8</v>
      </c>
    </row>
    <row r="10" spans="1:10" x14ac:dyDescent="0.3">
      <c r="A10">
        <v>0.7</v>
      </c>
      <c r="B10">
        <f>A10*12.5</f>
        <v>8.75</v>
      </c>
      <c r="C10" s="1">
        <v>2.8294999999999999E-10</v>
      </c>
      <c r="D10" s="1">
        <f>C10/0.00000000056337</f>
        <v>0.50224541597884165</v>
      </c>
      <c r="E10" s="1">
        <v>4.1512000000000001E-10</v>
      </c>
      <c r="F10" s="1">
        <f t="shared" si="0"/>
        <v>0.51954943679599497</v>
      </c>
      <c r="G10" s="1"/>
      <c r="H10">
        <v>8.75</v>
      </c>
      <c r="I10" s="1">
        <v>4.2279999999999999E-8</v>
      </c>
      <c r="J10" s="1">
        <v>5.8240999999999999E-8</v>
      </c>
    </row>
    <row r="11" spans="1:10" x14ac:dyDescent="0.3">
      <c r="A11">
        <v>0.8</v>
      </c>
      <c r="B11">
        <f>A11*12.5</f>
        <v>10</v>
      </c>
      <c r="C11" s="1">
        <v>2.2473000000000001E-10</v>
      </c>
      <c r="D11" s="1">
        <f>C11/0.00000000056337</f>
        <v>0.39890302998029714</v>
      </c>
      <c r="E11" s="1">
        <v>3.3170999999999998E-10</v>
      </c>
      <c r="F11" s="1">
        <f t="shared" si="0"/>
        <v>0.41515644555694614</v>
      </c>
      <c r="G11" s="1"/>
      <c r="H11">
        <v>10</v>
      </c>
      <c r="I11" s="1">
        <v>2.9419E-8</v>
      </c>
      <c r="J11" s="1">
        <v>4.2086999999999998E-8</v>
      </c>
    </row>
    <row r="12" spans="1:10" x14ac:dyDescent="0.3">
      <c r="A12">
        <v>0.9</v>
      </c>
      <c r="B12">
        <f>A12*12.5</f>
        <v>11.25</v>
      </c>
      <c r="C12" s="1">
        <v>1.8610000000000001E-10</v>
      </c>
      <c r="D12" s="1">
        <f>C12/0.00000000056337</f>
        <v>0.33033352858689674</v>
      </c>
      <c r="E12" s="1">
        <v>2.7505E-10</v>
      </c>
      <c r="F12" s="1">
        <f t="shared" si="0"/>
        <v>0.34424280350438047</v>
      </c>
      <c r="G12" s="1"/>
      <c r="H12">
        <v>11.25</v>
      </c>
      <c r="I12" s="1">
        <v>2.1457000000000001E-8</v>
      </c>
      <c r="J12" s="1">
        <v>3.2013999999999998E-8</v>
      </c>
    </row>
    <row r="13" spans="1:10" x14ac:dyDescent="0.3">
      <c r="A13">
        <v>1</v>
      </c>
      <c r="B13">
        <f>A13*12.5</f>
        <v>12.5</v>
      </c>
      <c r="C13" s="1">
        <v>1.5720999999999999E-10</v>
      </c>
      <c r="D13" s="1">
        <f>C13/0.00000000056337</f>
        <v>0.27905284271437952</v>
      </c>
      <c r="E13" s="1">
        <v>2.3313E-10</v>
      </c>
      <c r="F13" s="1">
        <f t="shared" si="0"/>
        <v>0.2917772215269086</v>
      </c>
      <c r="G13" s="1"/>
      <c r="H13">
        <v>12.5</v>
      </c>
      <c r="I13" s="1">
        <v>1.7578E-8</v>
      </c>
      <c r="J13" s="1">
        <v>2.6297E-8</v>
      </c>
    </row>
    <row r="14" spans="1:10" x14ac:dyDescent="0.3">
      <c r="A14">
        <v>1.1000000000000001</v>
      </c>
      <c r="B14">
        <f>A14*12.5</f>
        <v>13.750000000000002</v>
      </c>
      <c r="C14" s="1">
        <v>1.3391000000000001E-10</v>
      </c>
      <c r="D14" s="1">
        <f>C14/0.00000000056337</f>
        <v>0.23769458792622966</v>
      </c>
      <c r="E14" s="1">
        <v>1.9928999999999999E-10</v>
      </c>
      <c r="F14" s="1">
        <f t="shared" si="0"/>
        <v>0.24942428035043804</v>
      </c>
      <c r="G14" s="1"/>
      <c r="H14">
        <v>13.750000000000002</v>
      </c>
      <c r="I14" s="1">
        <v>1.5046000000000001E-8</v>
      </c>
      <c r="J14" s="1">
        <v>2.2145000000000001E-8</v>
      </c>
    </row>
    <row r="15" spans="1:10" x14ac:dyDescent="0.3">
      <c r="A15">
        <v>1.2</v>
      </c>
      <c r="B15">
        <f>A15*12.5</f>
        <v>15</v>
      </c>
      <c r="C15" s="1">
        <v>1.1456E-10</v>
      </c>
      <c r="D15" s="1">
        <f>C15/0.00000000056337</f>
        <v>0.2033477110957275</v>
      </c>
      <c r="E15" s="1">
        <v>1.7153E-10</v>
      </c>
      <c r="F15" s="1">
        <f t="shared" si="0"/>
        <v>0.21468085106382978</v>
      </c>
      <c r="G15" s="1"/>
      <c r="H15">
        <v>15</v>
      </c>
      <c r="I15" s="1">
        <v>1.3005E-8</v>
      </c>
      <c r="J15" s="1">
        <v>1.9061000000000001E-8</v>
      </c>
    </row>
    <row r="16" spans="1:10" x14ac:dyDescent="0.3">
      <c r="A16">
        <v>1.3</v>
      </c>
      <c r="B16">
        <f>A16*12.5</f>
        <v>16.25</v>
      </c>
      <c r="C16" s="1">
        <v>9.8252000000000001E-11</v>
      </c>
      <c r="D16" s="1">
        <f>C16/0.00000000056337</f>
        <v>0.17440048280881126</v>
      </c>
      <c r="E16" s="1">
        <v>1.4827E-10</v>
      </c>
      <c r="F16" s="1">
        <f t="shared" si="0"/>
        <v>0.18556946182728409</v>
      </c>
      <c r="G16" s="1"/>
      <c r="H16">
        <v>16.25</v>
      </c>
      <c r="I16" s="1">
        <v>1.1341E-8</v>
      </c>
      <c r="J16" s="1">
        <v>1.6717E-8</v>
      </c>
    </row>
    <row r="17" spans="1:10" x14ac:dyDescent="0.3">
      <c r="A17">
        <v>1.4</v>
      </c>
      <c r="B17">
        <f>A17*12.5</f>
        <v>17.5</v>
      </c>
      <c r="C17" s="1">
        <v>8.4381000000000006E-11</v>
      </c>
      <c r="D17" s="1">
        <f>C17/0.00000000056337</f>
        <v>0.14977900846690453</v>
      </c>
      <c r="E17" s="1">
        <v>1.2848000000000001E-10</v>
      </c>
      <c r="F17" s="1">
        <f t="shared" si="0"/>
        <v>0.16080100125156446</v>
      </c>
      <c r="G17" s="1"/>
      <c r="H17">
        <v>17.5</v>
      </c>
      <c r="I17" s="1">
        <v>9.9897999999999996E-9</v>
      </c>
      <c r="J17" s="1">
        <v>1.4806E-8</v>
      </c>
    </row>
    <row r="18" spans="1:10" x14ac:dyDescent="0.3">
      <c r="A18">
        <v>1.5</v>
      </c>
      <c r="B18">
        <f>A18*12.5</f>
        <v>18.75</v>
      </c>
      <c r="C18" s="1">
        <v>7.2507999999999999E-11</v>
      </c>
      <c r="D18" s="1">
        <f>C18/0.00000000056337</f>
        <v>0.1287040488488915</v>
      </c>
      <c r="E18" s="1">
        <v>1.1156E-10</v>
      </c>
      <c r="F18" s="1">
        <f t="shared" si="0"/>
        <v>0.13962453066332917</v>
      </c>
      <c r="G18" s="1"/>
      <c r="H18">
        <v>18.75</v>
      </c>
      <c r="I18" s="1">
        <v>8.8491000000000008E-9</v>
      </c>
      <c r="J18" s="1">
        <v>1.3121E-8</v>
      </c>
    </row>
    <row r="19" spans="1:10" x14ac:dyDescent="0.3">
      <c r="A19">
        <v>1.6</v>
      </c>
      <c r="B19">
        <f>A19*12.5</f>
        <v>20</v>
      </c>
      <c r="C19" s="1">
        <v>6.2348000000000005E-11</v>
      </c>
      <c r="D19" s="1">
        <f>C19/0.00000000056337</f>
        <v>0.11066971972238494</v>
      </c>
      <c r="E19" s="1">
        <v>9.7107999999999997E-11</v>
      </c>
      <c r="F19" s="1">
        <f t="shared" si="0"/>
        <v>0.12153692115143928</v>
      </c>
      <c r="G19" s="1"/>
      <c r="H19">
        <v>20</v>
      </c>
      <c r="I19" s="1">
        <v>7.8518000000000005E-9</v>
      </c>
      <c r="J19" s="1">
        <v>1.1589E-8</v>
      </c>
    </row>
    <row r="20" spans="1:10" x14ac:dyDescent="0.3">
      <c r="A20">
        <v>1.7</v>
      </c>
      <c r="B20">
        <f>A20*12.5</f>
        <v>21.25</v>
      </c>
      <c r="C20" s="1">
        <v>5.3650999999999999E-11</v>
      </c>
      <c r="D20" s="1">
        <f>C20/0.00000000056337</f>
        <v>9.523226298879954E-2</v>
      </c>
      <c r="E20" s="1">
        <v>8.4566999999999999E-11</v>
      </c>
      <c r="F20" s="1">
        <f t="shared" si="0"/>
        <v>0.10584105131414268</v>
      </c>
      <c r="G20" s="1"/>
      <c r="H20">
        <v>21.25</v>
      </c>
      <c r="I20" s="1">
        <v>6.9660999999999998E-9</v>
      </c>
      <c r="J20" s="1">
        <v>1.0235E-8</v>
      </c>
    </row>
    <row r="21" spans="1:10" x14ac:dyDescent="0.3">
      <c r="A21">
        <v>1.8</v>
      </c>
      <c r="B21">
        <f>A21*12.5</f>
        <v>22.5</v>
      </c>
      <c r="C21" s="1">
        <v>4.6185E-11</v>
      </c>
      <c r="D21" s="1">
        <f>C21/0.00000000056337</f>
        <v>8.1979871132648166E-2</v>
      </c>
      <c r="E21" s="1">
        <v>7.3753000000000004E-11</v>
      </c>
      <c r="F21" s="1">
        <f t="shared" si="0"/>
        <v>9.2306633291614523E-2</v>
      </c>
      <c r="G21" s="1"/>
      <c r="H21">
        <v>22.5</v>
      </c>
      <c r="I21" s="1">
        <v>6.1803000000000003E-9</v>
      </c>
      <c r="J21" s="1">
        <v>9.0468999999999994E-9</v>
      </c>
    </row>
    <row r="22" spans="1:10" x14ac:dyDescent="0.3">
      <c r="A22">
        <v>1.9</v>
      </c>
      <c r="B22">
        <f>A22*12.5</f>
        <v>23.75</v>
      </c>
      <c r="C22" s="1">
        <v>3.9764999999999998E-11</v>
      </c>
      <c r="D22" s="1">
        <f>C22/0.00000000056337</f>
        <v>7.0584163160977681E-2</v>
      </c>
      <c r="E22" s="1">
        <v>6.4454999999999999E-11</v>
      </c>
      <c r="F22" s="1">
        <f t="shared" si="0"/>
        <v>8.0669586983729655E-2</v>
      </c>
      <c r="G22" s="1"/>
      <c r="H22">
        <v>23.75</v>
      </c>
      <c r="I22" s="1">
        <v>5.4817999999999998E-9</v>
      </c>
      <c r="J22" s="1">
        <v>8.0052000000000004E-9</v>
      </c>
    </row>
    <row r="23" spans="1:10" x14ac:dyDescent="0.3">
      <c r="A23">
        <v>2</v>
      </c>
      <c r="B23">
        <f>A23*12.5</f>
        <v>25</v>
      </c>
      <c r="C23" s="1">
        <v>3.4239000000000001E-11</v>
      </c>
      <c r="D23" s="1">
        <f>C23/0.00000000056337</f>
        <v>6.0775334149848238E-2</v>
      </c>
      <c r="E23" s="1">
        <v>5.6324000000000001E-11</v>
      </c>
      <c r="F23" s="1">
        <f t="shared" si="0"/>
        <v>7.0493116395494368E-2</v>
      </c>
      <c r="G23" s="1"/>
      <c r="H23">
        <v>25</v>
      </c>
      <c r="I23" s="1">
        <v>4.8557999999999997E-9</v>
      </c>
      <c r="J23" s="1">
        <v>7.0798000000000003E-9</v>
      </c>
    </row>
    <row r="24" spans="1:10" x14ac:dyDescent="0.3">
      <c r="A24">
        <v>2.1</v>
      </c>
      <c r="B24">
        <f>A24*12.5</f>
        <v>26.25</v>
      </c>
      <c r="C24" s="1">
        <v>2.9488000000000002E-11</v>
      </c>
      <c r="D24" s="1">
        <f>C24/0.00000000056337</f>
        <v>5.2342155244333215E-2</v>
      </c>
      <c r="E24" s="1">
        <v>4.9325000000000002E-11</v>
      </c>
      <c r="F24" s="1">
        <f t="shared" si="0"/>
        <v>6.1733416770963702E-2</v>
      </c>
      <c r="G24" s="1"/>
      <c r="H24">
        <v>26.25</v>
      </c>
      <c r="I24" s="1">
        <v>4.2901999999999999E-9</v>
      </c>
      <c r="J24" s="1">
        <v>6.2657E-9</v>
      </c>
    </row>
    <row r="25" spans="1:10" x14ac:dyDescent="0.3">
      <c r="A25">
        <v>2.2000000000000002</v>
      </c>
      <c r="B25">
        <f>A25*12.5</f>
        <v>27.500000000000004</v>
      </c>
      <c r="C25" s="1">
        <v>2.5412E-11</v>
      </c>
      <c r="D25" s="1">
        <f>C25/0.00000000056337</f>
        <v>4.5107123204998489E-2</v>
      </c>
      <c r="E25" s="1">
        <v>4.3287E-11</v>
      </c>
      <c r="F25" s="1">
        <f t="shared" si="0"/>
        <v>5.4176470588235291E-2</v>
      </c>
      <c r="G25" s="1"/>
      <c r="H25">
        <v>27.500000000000004</v>
      </c>
      <c r="I25" s="1">
        <v>3.7790000000000003E-9</v>
      </c>
      <c r="J25" s="1">
        <v>5.5454999999999999E-9</v>
      </c>
    </row>
    <row r="26" spans="1:10" x14ac:dyDescent="0.3">
      <c r="A26">
        <v>2.2999999999999998</v>
      </c>
      <c r="B26">
        <f>A26*12.5</f>
        <v>28.749999999999996</v>
      </c>
      <c r="C26" s="1">
        <v>2.1922000000000001E-11</v>
      </c>
      <c r="D26" s="1">
        <f>C26/0.00000000056337</f>
        <v>3.891226014874772E-2</v>
      </c>
      <c r="E26" s="1">
        <v>3.8011999999999998E-11</v>
      </c>
      <c r="F26" s="1">
        <f t="shared" si="0"/>
        <v>4.7574468085106375E-2</v>
      </c>
      <c r="G26" s="1"/>
      <c r="H26">
        <v>28.749999999999996</v>
      </c>
      <c r="I26" s="1">
        <v>3.3206999999999999E-9</v>
      </c>
      <c r="J26" s="1">
        <v>4.9002999999999997E-9</v>
      </c>
    </row>
    <row r="27" spans="1:10" x14ac:dyDescent="0.3">
      <c r="A27">
        <v>2.4</v>
      </c>
      <c r="B27">
        <f>A27*12.5</f>
        <v>30</v>
      </c>
      <c r="C27" s="1">
        <v>1.8941E-11</v>
      </c>
      <c r="D27" s="1">
        <f>C27/0.00000000056337</f>
        <v>3.3620888581216611E-2</v>
      </c>
      <c r="E27" s="1">
        <v>3.3474999999999999E-11</v>
      </c>
      <c r="F27" s="1">
        <f t="shared" si="0"/>
        <v>4.1896120150187732E-2</v>
      </c>
      <c r="G27" s="1"/>
      <c r="H27">
        <v>30</v>
      </c>
      <c r="I27" s="1">
        <v>2.9147999999999999E-9</v>
      </c>
      <c r="J27" s="1">
        <v>4.3286000000000001E-9</v>
      </c>
    </row>
    <row r="28" spans="1:10" x14ac:dyDescent="0.3">
      <c r="A28">
        <v>2.5</v>
      </c>
      <c r="B28">
        <f>A28*12.5</f>
        <v>31.25</v>
      </c>
      <c r="C28" s="1">
        <v>1.6394999999999999E-11</v>
      </c>
      <c r="D28" s="1">
        <f>C28/0.00000000056337</f>
        <v>2.910165610522392E-2</v>
      </c>
      <c r="E28" s="1">
        <v>2.9558000000000001E-11</v>
      </c>
      <c r="F28" s="1">
        <f t="shared" si="0"/>
        <v>3.6993742177722153E-2</v>
      </c>
      <c r="G28" s="1"/>
      <c r="H28">
        <v>31.25</v>
      </c>
      <c r="I28" s="1">
        <v>2.5586999999999999E-9</v>
      </c>
      <c r="J28" s="1">
        <v>3.8199999999999996E-9</v>
      </c>
    </row>
    <row r="29" spans="1:10" x14ac:dyDescent="0.3">
      <c r="A29">
        <v>2.6</v>
      </c>
      <c r="B29">
        <f>A29*12.5</f>
        <v>32.5</v>
      </c>
      <c r="C29" s="1">
        <v>1.4219E-11</v>
      </c>
      <c r="D29" s="1">
        <f>C29/0.00000000056337</f>
        <v>2.5239185615137476E-2</v>
      </c>
      <c r="E29" s="1">
        <v>2.6147000000000002E-11</v>
      </c>
      <c r="F29" s="1">
        <f t="shared" si="0"/>
        <v>3.2724655819774719E-2</v>
      </c>
      <c r="G29" s="1"/>
      <c r="H29">
        <v>32.5</v>
      </c>
      <c r="I29" s="1">
        <v>2.2476E-9</v>
      </c>
      <c r="J29" s="1">
        <v>3.3665999999999999E-9</v>
      </c>
    </row>
    <row r="30" spans="1:10" x14ac:dyDescent="0.3">
      <c r="A30">
        <v>2.7</v>
      </c>
      <c r="B30">
        <f>A30*12.5</f>
        <v>33.75</v>
      </c>
      <c r="C30" s="1">
        <v>1.2357E-11</v>
      </c>
      <c r="D30" s="1">
        <f>C30/0.00000000056337</f>
        <v>2.1934075296874168E-2</v>
      </c>
      <c r="E30" s="1">
        <v>2.3219999999999998E-11</v>
      </c>
      <c r="F30" s="1">
        <f t="shared" si="0"/>
        <v>2.9061326658322902E-2</v>
      </c>
      <c r="G30" s="1"/>
      <c r="H30">
        <v>33.75</v>
      </c>
      <c r="I30" s="1">
        <v>1.9759000000000002E-9</v>
      </c>
      <c r="J30" s="1">
        <v>2.9668000000000001E-9</v>
      </c>
    </row>
    <row r="31" spans="1:10" x14ac:dyDescent="0.3">
      <c r="A31">
        <v>2.8</v>
      </c>
      <c r="B31">
        <f>A31*12.5</f>
        <v>35</v>
      </c>
      <c r="C31" s="1">
        <v>1.0759E-11</v>
      </c>
      <c r="D31" s="1">
        <f>C31/0.00000000056337</f>
        <v>1.9097573530716935E-2</v>
      </c>
      <c r="E31" s="1">
        <v>2.0696000000000001E-11</v>
      </c>
      <c r="F31" s="1">
        <f t="shared" si="0"/>
        <v>2.5902377972465584E-2</v>
      </c>
      <c r="G31" s="1"/>
      <c r="H31">
        <v>35</v>
      </c>
      <c r="I31" s="1">
        <v>1.7375E-9</v>
      </c>
      <c r="J31" s="1">
        <v>2.6145E-9</v>
      </c>
    </row>
    <row r="32" spans="1:10" x14ac:dyDescent="0.3">
      <c r="A32">
        <v>2.9</v>
      </c>
      <c r="B32">
        <f>A32*12.5</f>
        <v>36.25</v>
      </c>
      <c r="C32" s="1">
        <v>9.3846000000000002E-12</v>
      </c>
      <c r="D32" s="1">
        <f>C32/0.00000000056337</f>
        <v>1.6657969007934394E-2</v>
      </c>
      <c r="E32" s="1">
        <v>1.8501E-11</v>
      </c>
      <c r="F32" s="1">
        <f t="shared" si="0"/>
        <v>2.3155193992490612E-2</v>
      </c>
      <c r="G32" s="1"/>
      <c r="H32">
        <v>36.25</v>
      </c>
      <c r="I32" s="1">
        <v>1.5278E-9</v>
      </c>
      <c r="J32" s="1">
        <v>2.3032000000000001E-9</v>
      </c>
    </row>
    <row r="33" spans="1:10" x14ac:dyDescent="0.3">
      <c r="A33">
        <v>3</v>
      </c>
      <c r="B33">
        <f>A33*12.5</f>
        <v>37.5</v>
      </c>
      <c r="C33" s="1">
        <v>8.2024000000000007E-12</v>
      </c>
      <c r="D33" s="1">
        <f>C33/0.00000000056337</f>
        <v>1.4559525711344234E-2</v>
      </c>
      <c r="E33" s="1">
        <v>1.6614999999999999E-11</v>
      </c>
      <c r="F33" s="1">
        <f t="shared" si="0"/>
        <v>2.0794743429286607E-2</v>
      </c>
      <c r="G33" s="1"/>
      <c r="H33">
        <v>37.5</v>
      </c>
      <c r="I33" s="1">
        <v>1.3431E-9</v>
      </c>
      <c r="J33" s="1">
        <v>2.0312999999999998E-9</v>
      </c>
    </row>
    <row r="34" spans="1:10" x14ac:dyDescent="0.3">
      <c r="A34">
        <v>3.1</v>
      </c>
      <c r="B34">
        <f>A34*12.5</f>
        <v>38.75</v>
      </c>
      <c r="C34" s="1">
        <v>7.1844E-12</v>
      </c>
      <c r="D34" s="1">
        <f>C34/0.00000000056337</f>
        <v>1.2752542733904894E-2</v>
      </c>
      <c r="E34" s="1">
        <v>1.4985E-11</v>
      </c>
      <c r="F34" s="1">
        <f t="shared" si="0"/>
        <v>1.8754693366708385E-2</v>
      </c>
      <c r="G34" s="1"/>
      <c r="H34">
        <v>38.75</v>
      </c>
      <c r="I34" s="1">
        <v>1.1802999999999999E-9</v>
      </c>
      <c r="J34" s="1">
        <v>1.7936000000000001E-9</v>
      </c>
    </row>
    <row r="35" spans="1:10" x14ac:dyDescent="0.3">
      <c r="A35">
        <v>3.2</v>
      </c>
      <c r="B35">
        <f>A35*12.5</f>
        <v>40</v>
      </c>
      <c r="C35" s="1">
        <v>6.3074000000000004E-12</v>
      </c>
      <c r="D35" s="1">
        <f>C35/0.00000000056337</f>
        <v>1.1195839324067666E-2</v>
      </c>
      <c r="E35" s="1">
        <v>1.3525E-11</v>
      </c>
      <c r="F35" s="1">
        <f t="shared" si="0"/>
        <v>1.6927409261576969E-2</v>
      </c>
      <c r="G35" s="1"/>
      <c r="H35">
        <v>40</v>
      </c>
      <c r="I35" s="1">
        <v>1.0366999999999999E-9</v>
      </c>
      <c r="J35" s="1">
        <v>1.5802E-9</v>
      </c>
    </row>
    <row r="36" spans="1:10" x14ac:dyDescent="0.3">
      <c r="A36">
        <v>3.3</v>
      </c>
      <c r="B36">
        <f>A36*12.5</f>
        <v>41.25</v>
      </c>
      <c r="C36" s="1">
        <v>5.5422000000000004E-12</v>
      </c>
      <c r="D36" s="1">
        <f>C36/0.00000000056337</f>
        <v>9.8375845359177806E-3</v>
      </c>
      <c r="E36" s="1">
        <v>1.2247E-11</v>
      </c>
      <c r="F36" s="1">
        <f t="shared" si="0"/>
        <v>1.5327909887359199E-2</v>
      </c>
      <c r="G36" s="1"/>
      <c r="H36">
        <v>41.25</v>
      </c>
      <c r="I36" s="1">
        <v>9.1025000000000004E-10</v>
      </c>
      <c r="J36" s="1">
        <v>1.3924000000000001E-9</v>
      </c>
    </row>
    <row r="37" spans="1:10" x14ac:dyDescent="0.3">
      <c r="A37">
        <v>3.4</v>
      </c>
      <c r="B37">
        <f>A37*12.5</f>
        <v>42.5</v>
      </c>
      <c r="C37" s="1">
        <v>4.8809999999999999E-12</v>
      </c>
      <c r="D37" s="1">
        <f>C37/0.00000000056337</f>
        <v>8.6639331167793817E-3</v>
      </c>
      <c r="E37" s="1">
        <v>1.1151999999999999E-11</v>
      </c>
      <c r="F37" s="1">
        <f t="shared" si="0"/>
        <v>1.3957446808510637E-2</v>
      </c>
      <c r="G37" s="1"/>
      <c r="H37">
        <v>42.5</v>
      </c>
      <c r="I37" s="1">
        <v>7.9964000000000004E-10</v>
      </c>
      <c r="J37" s="1">
        <v>1.2304E-9</v>
      </c>
    </row>
    <row r="38" spans="1:10" x14ac:dyDescent="0.3">
      <c r="A38">
        <v>3.5</v>
      </c>
      <c r="B38">
        <f>A38*12.5</f>
        <v>43.75</v>
      </c>
      <c r="C38" s="1">
        <v>4.3083000000000001E-12</v>
      </c>
      <c r="D38" s="1">
        <f>C38/0.00000000056337</f>
        <v>7.6473720645401783E-3</v>
      </c>
      <c r="E38" s="1">
        <v>1.0175E-11</v>
      </c>
      <c r="F38" s="1">
        <f t="shared" si="0"/>
        <v>1.2734668335419273E-2</v>
      </c>
      <c r="G38" s="1"/>
      <c r="H38">
        <v>43.75</v>
      </c>
      <c r="I38" s="1">
        <v>7.0091000000000001E-10</v>
      </c>
      <c r="J38" s="1">
        <v>1.0843000000000001E-9</v>
      </c>
    </row>
    <row r="39" spans="1:10" x14ac:dyDescent="0.3">
      <c r="A39">
        <v>3.6</v>
      </c>
      <c r="B39">
        <f>A39*12.5</f>
        <v>45</v>
      </c>
      <c r="C39" s="1">
        <v>3.8165999999999997E-12</v>
      </c>
      <c r="D39" s="1">
        <f>C39/0.00000000056337</f>
        <v>6.7745886362426113E-3</v>
      </c>
      <c r="E39" s="1">
        <v>9.3386999999999994E-12</v>
      </c>
      <c r="F39" s="1">
        <f t="shared" si="0"/>
        <v>1.1687984981226533E-2</v>
      </c>
      <c r="G39" s="1"/>
      <c r="H39">
        <v>45</v>
      </c>
      <c r="I39" s="1">
        <v>6.1409999999999998E-10</v>
      </c>
      <c r="J39" s="1">
        <v>9.5776000000000001E-10</v>
      </c>
    </row>
    <row r="40" spans="1:10" x14ac:dyDescent="0.3">
      <c r="A40">
        <v>3.7</v>
      </c>
      <c r="B40">
        <f>A40*12.5</f>
        <v>46.25</v>
      </c>
      <c r="C40" s="1">
        <v>3.3934000000000001E-12</v>
      </c>
      <c r="D40" s="1">
        <f>C40/0.00000000056337</f>
        <v>6.0233949269574176E-3</v>
      </c>
      <c r="E40" s="1">
        <v>8.6494999999999994E-12</v>
      </c>
      <c r="F40" s="1">
        <f t="shared" si="0"/>
        <v>1.0825406758448059E-2</v>
      </c>
      <c r="G40" s="1"/>
      <c r="H40">
        <v>46.25</v>
      </c>
      <c r="I40" s="1">
        <v>5.3794999999999999E-10</v>
      </c>
      <c r="J40" s="1">
        <v>8.5156999999999999E-10</v>
      </c>
    </row>
    <row r="41" spans="1:10" x14ac:dyDescent="0.3">
      <c r="A41">
        <v>3.8</v>
      </c>
      <c r="B41">
        <f>A41*12.5</f>
        <v>47.5</v>
      </c>
      <c r="C41" s="1">
        <v>3.0256999999999999E-12</v>
      </c>
      <c r="D41" s="1">
        <f>C41/0.00000000056337</f>
        <v>5.3707155155581585E-3</v>
      </c>
      <c r="E41" s="1">
        <v>8.0201999999999993E-12</v>
      </c>
      <c r="F41" s="1">
        <f t="shared" si="0"/>
        <v>1.0037797246558197E-2</v>
      </c>
      <c r="G41" s="1"/>
      <c r="H41">
        <v>47.5</v>
      </c>
      <c r="I41" s="1">
        <v>4.7090999999999998E-10</v>
      </c>
      <c r="J41" s="1">
        <v>7.5436999999999995E-10</v>
      </c>
    </row>
    <row r="42" spans="1:10" x14ac:dyDescent="0.3">
      <c r="A42">
        <v>3.9</v>
      </c>
      <c r="B42">
        <f>A42*12.5</f>
        <v>48.75</v>
      </c>
      <c r="C42" s="1">
        <v>2.7115999999999999E-12</v>
      </c>
      <c r="D42" s="1">
        <f>C42/0.00000000056337</f>
        <v>4.813177840495589E-3</v>
      </c>
      <c r="E42" s="1">
        <v>7.4806000000000003E-12</v>
      </c>
      <c r="F42" s="1">
        <f t="shared" si="0"/>
        <v>9.3624530663329163E-3</v>
      </c>
      <c r="G42" s="1"/>
      <c r="H42">
        <v>48.75</v>
      </c>
      <c r="I42" s="1">
        <v>4.1271000000000002E-10</v>
      </c>
      <c r="J42" s="1">
        <v>6.7005999999999996E-10</v>
      </c>
    </row>
    <row r="43" spans="1:10" x14ac:dyDescent="0.3">
      <c r="A43">
        <v>4</v>
      </c>
      <c r="B43">
        <f>A43*12.5</f>
        <v>50</v>
      </c>
      <c r="C43" s="1">
        <v>2.4376E-12</v>
      </c>
      <c r="D43" s="1">
        <f>C43/0.00000000056337</f>
        <v>4.3268189644461016E-3</v>
      </c>
      <c r="E43" s="1">
        <v>7.0381999999999996E-12</v>
      </c>
      <c r="F43" s="1">
        <f>E43/0.000000000799</f>
        <v>8.8087609511889858E-3</v>
      </c>
      <c r="G43" s="1"/>
      <c r="H43">
        <v>50</v>
      </c>
      <c r="I43" s="1">
        <v>3.6150999999999997E-10</v>
      </c>
      <c r="J43" s="1">
        <v>5.9962000000000004E-10</v>
      </c>
    </row>
  </sheetData>
  <mergeCells count="2">
    <mergeCell ref="C1:D1"/>
    <mergeCell ref="E1:F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Michigan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Su, Shiuan-Haur</dc:creator>
  <cp:lastModifiedBy>Su, Shiuan-Haur</cp:lastModifiedBy>
  <dcterms:created xsi:type="dcterms:W3CDTF">2021-09-16T22:13:59Z</dcterms:created>
  <dcterms:modified xsi:type="dcterms:W3CDTF">2021-09-18T02:35:10Z</dcterms:modified>
</cp:coreProperties>
</file>