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y Passport/McGrath Lab/hiPSC Data/Nishihara et al EECM-BMEC_IMR90/2021-11 to 12 Nov to Dec EECM-BMEC Switzerland/Cytokine Permeability/TNFa + IFNg_For Publication Revisions/"/>
    </mc:Choice>
  </mc:AlternateContent>
  <xr:revisionPtr revIDLastSave="0" documentId="13_ncr:1_{49DBCC93-C4E7-ED4D-8EB2-CE2315F98772}" xr6:coauthVersionLast="47" xr6:coauthVersionMax="47" xr10:uidLastSave="{00000000-0000-0000-0000-000000000000}"/>
  <bookViews>
    <workbookView xWindow="380" yWindow="500" windowWidth="28040" windowHeight="15480" xr2:uid="{B7B5B1F3-C35B-CF48-AD7B-2314EFF778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15" i="1"/>
  <c r="E3" i="1"/>
  <c r="E4" i="1"/>
  <c r="E5" i="1"/>
  <c r="E6" i="1"/>
  <c r="E7" i="1"/>
  <c r="E8" i="1"/>
  <c r="E9" i="1"/>
  <c r="E2" i="1"/>
  <c r="C3" i="1"/>
  <c r="D3" i="1" s="1"/>
  <c r="C4" i="1"/>
  <c r="C5" i="1"/>
  <c r="C6" i="1"/>
  <c r="C7" i="1"/>
  <c r="D7" i="1" s="1"/>
  <c r="C8" i="1"/>
  <c r="C9" i="1"/>
  <c r="C2" i="1"/>
  <c r="D2" i="1" l="1"/>
  <c r="D9" i="1"/>
  <c r="D5" i="1"/>
  <c r="D8" i="1"/>
  <c r="D4" i="1"/>
  <c r="D6" i="1"/>
</calcChain>
</file>

<file path=xl/sharedStrings.xml><?xml version="1.0" encoding="utf-8"?>
<sst xmlns="http://schemas.openxmlformats.org/spreadsheetml/2006/main" count="23" uniqueCount="18">
  <si>
    <t>Mean</t>
  </si>
  <si>
    <t>Dev 1 NS</t>
  </si>
  <si>
    <t>Dev 2 NS</t>
  </si>
  <si>
    <t>Dev 3 S</t>
  </si>
  <si>
    <t>Dev 4 S</t>
  </si>
  <si>
    <t>Dev 5 NS</t>
  </si>
  <si>
    <t>Dev 6 Sec</t>
  </si>
  <si>
    <t>Dev 7 S</t>
  </si>
  <si>
    <t>Dev 8 Sec</t>
  </si>
  <si>
    <t>Background Sub</t>
  </si>
  <si>
    <t>Ratio with Bck Sub</t>
  </si>
  <si>
    <t>Just Ratio</t>
  </si>
  <si>
    <t>Dev 3 NS</t>
  </si>
  <si>
    <t>Dev 1 S</t>
  </si>
  <si>
    <t>Dev 2 S</t>
  </si>
  <si>
    <t>Dev 3 S?</t>
  </si>
  <si>
    <t>UR</t>
  </si>
  <si>
    <t>UniBe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</si>
</sst>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55AE7-800A-D542-9640-6448379417A7}">
  <dimension ref="A1:E21"/>
  <sheetViews>
    <sheetView tabSelected="1" workbookViewId="0">
      <selection activeCell="A15" sqref="A15"/>
    </sheetView>
  </sheetViews>
  <sheetFormatPr baseColWidth="10" defaultRowHeight="16" x14ac:dyDescent="0.2"/>
  <sheetData>
    <row r="1" spans="1:5" x14ac:dyDescent="0.2">
      <c r="A1" t="s">
        <v>16</v>
      </c>
      <c r="B1" s="1" t="s">
        <v>0</v>
      </c>
      <c r="C1" t="s">
        <v>9</v>
      </c>
      <c r="D1" t="s">
        <v>10</v>
      </c>
      <c r="E1" t="s">
        <v>11</v>
      </c>
    </row>
    <row r="2" spans="1:5" x14ac:dyDescent="0.2">
      <c r="A2" t="s">
        <v>1</v>
      </c>
      <c r="B2" s="2">
        <v>231.33699999999999</v>
      </c>
      <c r="C2">
        <f>B2-AVERAGE($B$7,$B$9)</f>
        <v>11.67349999999999</v>
      </c>
      <c r="D2">
        <f>(C2-AVERAGE($C$2,$C$3,$C$6))/AVERAGE($C$2,$C$3,$C$6)+1</f>
        <v>1.5688430955314137</v>
      </c>
      <c r="E2">
        <f>B2/AVERAGE($B$2,$B$3,$B$6)</f>
        <v>1.0186375425098302</v>
      </c>
    </row>
    <row r="3" spans="1:5" x14ac:dyDescent="0.2">
      <c r="A3" t="s">
        <v>2</v>
      </c>
      <c r="B3" s="2">
        <v>214.26</v>
      </c>
      <c r="C3">
        <f t="shared" ref="C3:C9" si="0">B3-AVERAGE($B$7,$B$9)</f>
        <v>-5.4035000000000082</v>
      </c>
      <c r="D3">
        <f t="shared" ref="D3:D9" si="1">(C3-AVERAGE($C$2,$C$3,$C$6))/AVERAGE($C$2,$C$3,$C$6)+1</f>
        <v>-0.72619554261395591</v>
      </c>
      <c r="E3">
        <f t="shared" ref="E3:E9" si="2">B3/AVERAGE($B$2,$B$3,$B$6)</f>
        <v>0.94344302838783345</v>
      </c>
    </row>
    <row r="4" spans="1:5" x14ac:dyDescent="0.2">
      <c r="A4" t="s">
        <v>3</v>
      </c>
      <c r="B4" s="2">
        <v>397.79500000000002</v>
      </c>
      <c r="C4">
        <f t="shared" si="0"/>
        <v>178.13150000000002</v>
      </c>
      <c r="D4">
        <f t="shared" si="1"/>
        <v>23.939724493224336</v>
      </c>
      <c r="E4">
        <f t="shared" si="2"/>
        <v>1.7515958157263989</v>
      </c>
    </row>
    <row r="5" spans="1:5" x14ac:dyDescent="0.2">
      <c r="A5" t="s">
        <v>4</v>
      </c>
      <c r="B5" s="2">
        <v>402.51600000000002</v>
      </c>
      <c r="C5">
        <f t="shared" si="0"/>
        <v>182.85250000000002</v>
      </c>
      <c r="D5">
        <f t="shared" si="1"/>
        <v>24.574196438570961</v>
      </c>
      <c r="E5">
        <f t="shared" si="2"/>
        <v>1.772383618102106</v>
      </c>
    </row>
    <row r="6" spans="1:5" x14ac:dyDescent="0.2">
      <c r="A6" t="s">
        <v>5</v>
      </c>
      <c r="B6" s="2">
        <v>235.71600000000001</v>
      </c>
      <c r="C6">
        <f t="shared" si="0"/>
        <v>16.052500000000009</v>
      </c>
      <c r="D6">
        <f t="shared" si="1"/>
        <v>2.157352447082542</v>
      </c>
      <c r="E6">
        <f t="shared" si="2"/>
        <v>1.0379194291023364</v>
      </c>
    </row>
    <row r="7" spans="1:5" x14ac:dyDescent="0.2">
      <c r="A7" t="s">
        <v>6</v>
      </c>
      <c r="B7" s="2">
        <v>196.345</v>
      </c>
      <c r="C7">
        <f t="shared" si="0"/>
        <v>-23.3185</v>
      </c>
      <c r="D7">
        <f t="shared" si="1"/>
        <v>-3.1338559749132058</v>
      </c>
      <c r="E7">
        <f t="shared" si="2"/>
        <v>0.86455858027074195</v>
      </c>
    </row>
    <row r="8" spans="1:5" x14ac:dyDescent="0.2">
      <c r="A8" t="s">
        <v>7</v>
      </c>
      <c r="B8" s="2">
        <v>432.58600000000001</v>
      </c>
      <c r="C8">
        <f t="shared" si="0"/>
        <v>212.92250000000001</v>
      </c>
      <c r="D8">
        <f t="shared" si="1"/>
        <v>28.61541046029792</v>
      </c>
      <c r="E8">
        <f t="shared" si="2"/>
        <v>1.9047897221981676</v>
      </c>
    </row>
    <row r="9" spans="1:5" x14ac:dyDescent="0.2">
      <c r="A9" t="s">
        <v>8</v>
      </c>
      <c r="B9" s="2">
        <v>242.982</v>
      </c>
      <c r="C9">
        <f t="shared" si="0"/>
        <v>23.3185</v>
      </c>
      <c r="D9">
        <f t="shared" si="1"/>
        <v>3.1338559749132053</v>
      </c>
      <c r="E9">
        <f t="shared" si="2"/>
        <v>1.0699135346015709</v>
      </c>
    </row>
    <row r="14" spans="1:5" x14ac:dyDescent="0.2">
      <c r="A14" t="s">
        <v>17</v>
      </c>
      <c r="B14" s="1" t="s">
        <v>0</v>
      </c>
      <c r="E14" t="s">
        <v>11</v>
      </c>
    </row>
    <row r="15" spans="1:5" x14ac:dyDescent="0.2">
      <c r="A15" t="s">
        <v>1</v>
      </c>
      <c r="B15" s="2">
        <v>4.7510000000000003</v>
      </c>
      <c r="E15">
        <f>B15/AVERAGE($B$15:$B$17)</f>
        <v>0.74064643525254636</v>
      </c>
    </row>
    <row r="16" spans="1:5" x14ac:dyDescent="0.2">
      <c r="A16" t="s">
        <v>2</v>
      </c>
      <c r="B16" s="2">
        <v>7.5659999999999998</v>
      </c>
      <c r="E16">
        <f t="shared" ref="E16:E21" si="3">B16/AVERAGE($B$15:$B$17)</f>
        <v>1.1794845146539181</v>
      </c>
    </row>
    <row r="17" spans="1:5" x14ac:dyDescent="0.2">
      <c r="A17" t="s">
        <v>12</v>
      </c>
      <c r="B17" s="2">
        <v>6.9269999999999996</v>
      </c>
      <c r="E17">
        <f t="shared" si="3"/>
        <v>1.0798690500935357</v>
      </c>
    </row>
    <row r="18" spans="1:5" x14ac:dyDescent="0.2">
      <c r="A18" t="s">
        <v>13</v>
      </c>
      <c r="B18" s="2">
        <v>14.388999999999999</v>
      </c>
      <c r="E18">
        <f t="shared" si="3"/>
        <v>2.2431407191852006</v>
      </c>
    </row>
    <row r="19" spans="1:5" x14ac:dyDescent="0.2">
      <c r="A19" t="s">
        <v>14</v>
      </c>
      <c r="B19" s="2">
        <v>17.388000000000002</v>
      </c>
      <c r="E19">
        <f t="shared" si="3"/>
        <v>2.7106630638120977</v>
      </c>
    </row>
    <row r="20" spans="1:5" x14ac:dyDescent="0.2">
      <c r="A20" t="s">
        <v>15</v>
      </c>
      <c r="B20" s="2">
        <v>4.7610000000000001</v>
      </c>
      <c r="E20">
        <f t="shared" si="3"/>
        <v>0.74220536271045523</v>
      </c>
    </row>
    <row r="21" spans="1:5" x14ac:dyDescent="0.2">
      <c r="A21" t="s">
        <v>3</v>
      </c>
      <c r="B21" s="2">
        <v>13.07</v>
      </c>
      <c r="E21">
        <f t="shared" si="3"/>
        <v>2.037518187487009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Molly McCloskey</dc:creator>
  <cp:lastModifiedBy>McCloskey, Molly</cp:lastModifiedBy>
  <dcterms:created xsi:type="dcterms:W3CDTF">2022-07-04T20:19:28Z</dcterms:created>
  <dcterms:modified xsi:type="dcterms:W3CDTF">2024-01-09T04:20:17Z</dcterms:modified>
</cp:coreProperties>
</file>